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685" windowHeight="8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'Sheet1'!$A$1:$I$48</definedName>
  </definedNames>
  <calcPr fullCalcOnLoad="1"/>
</workbook>
</file>

<file path=xl/comments1.xml><?xml version="1.0" encoding="utf-8"?>
<comments xmlns="http://schemas.openxmlformats.org/spreadsheetml/2006/main">
  <authors>
    <author>Melissa Efird</author>
    <author>Melissa G. Efird</author>
  </authors>
  <commentList>
    <comment ref="D19" authorId="0">
      <text>
        <r>
          <rPr>
            <b/>
            <sz val="9"/>
            <rFont val="Tahoma"/>
            <family val="2"/>
          </rPr>
          <t>Melissa Efird:</t>
        </r>
        <r>
          <rPr>
            <sz val="9"/>
            <rFont val="Tahoma"/>
            <family val="2"/>
          </rPr>
          <t xml:space="preserve">
Ex C</t>
        </r>
      </text>
    </comment>
    <comment ref="H19" authorId="0">
      <text>
        <r>
          <rPr>
            <b/>
            <sz val="9"/>
            <rFont val="Tahoma"/>
            <family val="2"/>
          </rPr>
          <t>Melissa Efird:</t>
        </r>
        <r>
          <rPr>
            <sz val="9"/>
            <rFont val="Tahoma"/>
            <family val="2"/>
          </rPr>
          <t xml:space="preserve">
Ex F</t>
        </r>
      </text>
    </comment>
    <comment ref="D20" authorId="1">
      <text>
        <r>
          <rPr>
            <b/>
            <sz val="9"/>
            <rFont val="Tahoma"/>
            <family val="0"/>
          </rPr>
          <t>Melissa G. Efird:</t>
        </r>
        <r>
          <rPr>
            <sz val="9"/>
            <rFont val="Tahoma"/>
            <family val="0"/>
          </rPr>
          <t xml:space="preserve">
Ex C and Ex D
</t>
        </r>
      </text>
    </comment>
    <comment ref="H20" authorId="0">
      <text>
        <r>
          <rPr>
            <b/>
            <sz val="9"/>
            <rFont val="Tahoma"/>
            <family val="2"/>
          </rPr>
          <t>Melissa Efird:</t>
        </r>
        <r>
          <rPr>
            <sz val="9"/>
            <rFont val="Tahoma"/>
            <family val="2"/>
          </rPr>
          <t xml:space="preserve">
Ex F</t>
        </r>
      </text>
    </comment>
    <comment ref="D21" authorId="1">
      <text>
        <r>
          <rPr>
            <b/>
            <sz val="9"/>
            <rFont val="Tahoma"/>
            <family val="0"/>
          </rPr>
          <t>Melissa G. Efird:</t>
        </r>
        <r>
          <rPr>
            <sz val="9"/>
            <rFont val="Tahoma"/>
            <family val="0"/>
          </rPr>
          <t xml:space="preserve">
Ex C and Ex D
</t>
        </r>
      </text>
    </comment>
    <comment ref="H21" authorId="0">
      <text>
        <r>
          <rPr>
            <b/>
            <sz val="9"/>
            <rFont val="Tahoma"/>
            <family val="2"/>
          </rPr>
          <t>Melissa Efird:</t>
        </r>
        <r>
          <rPr>
            <sz val="9"/>
            <rFont val="Tahoma"/>
            <family val="2"/>
          </rPr>
          <t xml:space="preserve">
Ex F</t>
        </r>
      </text>
    </comment>
  </commentList>
</comments>
</file>

<file path=xl/sharedStrings.xml><?xml version="1.0" encoding="utf-8"?>
<sst xmlns="http://schemas.openxmlformats.org/spreadsheetml/2006/main" count="7" uniqueCount="7">
  <si>
    <t>Stanly County</t>
  </si>
  <si>
    <t>Multi Year Analysis</t>
  </si>
  <si>
    <t>Reserved</t>
  </si>
  <si>
    <t>Total</t>
  </si>
  <si>
    <t>Fiscal Year</t>
  </si>
  <si>
    <t xml:space="preserve">General Fund Balance </t>
  </si>
  <si>
    <t>Available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</si>
</sst>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Calibri"/>
      <family val="0"/>
    </font>
    <font>
      <b/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1625"/>
          <c:w val="0.75875"/>
          <c:h val="0.9985"/>
        </c:manualLayout>
      </c:layout>
      <c:lineChart>
        <c:grouping val="standard"/>
        <c:varyColors val="0"/>
        <c:ser>
          <c:idx val="1"/>
          <c:order val="0"/>
          <c:tx>
            <c:strRef>
              <c:f>Sheet1!$F$5</c:f>
              <c:strCache>
                <c:ptCount val="1"/>
                <c:pt idx="0">
                  <c:v>Reserved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Sheet1!$B$10:$B$22</c:f>
              <c:numCache/>
            </c:numRef>
          </c:cat>
          <c:val>
            <c:numRef>
              <c:f>Sheet1!$F$12:$F$21</c:f>
              <c:numCache/>
            </c:numRef>
          </c:val>
          <c:smooth val="0"/>
        </c:ser>
        <c:ser>
          <c:idx val="0"/>
          <c:order val="1"/>
          <c:tx>
            <c:strRef>
              <c:f>Sheet1!$D$5</c:f>
              <c:strCache>
                <c:ptCount val="1"/>
                <c:pt idx="0">
                  <c:v>Available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Sheet1!$B$10:$B$22</c:f>
              <c:numCache/>
            </c:numRef>
          </c:cat>
          <c:val>
            <c:numRef>
              <c:f>Sheet1!$D$12:$D$21</c:f>
              <c:numCache/>
            </c:numRef>
          </c:val>
          <c:smooth val="0"/>
        </c:ser>
        <c:ser>
          <c:idx val="2"/>
          <c:order val="2"/>
          <c:tx>
            <c:strRef>
              <c:f>Sheet1!$H$5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Sheet1!$B$10:$B$22</c:f>
              <c:numCache/>
            </c:numRef>
          </c:cat>
          <c:val>
            <c:numRef>
              <c:f>Sheet1!$H$12:$H$21</c:f>
              <c:numCache/>
            </c:numRef>
          </c:val>
          <c:smooth val="0"/>
        </c:ser>
        <c:marker val="1"/>
        <c:axId val="10152113"/>
        <c:axId val="24260154"/>
      </c:line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60154"/>
        <c:crosses val="autoZero"/>
        <c:auto val="1"/>
        <c:lblOffset val="100"/>
        <c:tickLblSkip val="1"/>
        <c:noMultiLvlLbl val="0"/>
      </c:catAx>
      <c:valAx>
        <c:axId val="24260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521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25"/>
          <c:y val="0.43225"/>
          <c:w val="0.149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22</xdr:row>
      <xdr:rowOff>57150</xdr:rowOff>
    </xdr:from>
    <xdr:to>
      <xdr:col>8</xdr:col>
      <xdr:colOff>504825</xdr:colOff>
      <xdr:row>47</xdr:row>
      <xdr:rowOff>95250</xdr:rowOff>
    </xdr:to>
    <xdr:graphicFrame>
      <xdr:nvGraphicFramePr>
        <xdr:cNvPr id="1" name="Chart 2"/>
        <xdr:cNvGraphicFramePr/>
      </xdr:nvGraphicFramePr>
      <xdr:xfrm>
        <a:off x="247650" y="3552825"/>
        <a:ext cx="53625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140625" defaultRowHeight="15"/>
  <cols>
    <col min="1" max="1" width="19.57421875" style="0" customWidth="1"/>
    <col min="2" max="2" width="5.8515625" style="0" bestFit="1" customWidth="1"/>
    <col min="3" max="3" width="4.140625" style="0" customWidth="1"/>
    <col min="4" max="4" width="14.28125" style="0" bestFit="1" customWidth="1"/>
    <col min="5" max="5" width="3.57421875" style="0" customWidth="1"/>
    <col min="6" max="6" width="9.28125" style="0" bestFit="1" customWidth="1"/>
    <col min="7" max="7" width="4.57421875" style="0" customWidth="1"/>
    <col min="8" max="8" width="15.28125" style="0" bestFit="1" customWidth="1"/>
  </cols>
  <sheetData>
    <row r="1" spans="1:10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ht="9" customHeight="1"/>
    <row r="5" spans="2:8" ht="45">
      <c r="B5" s="4" t="s">
        <v>4</v>
      </c>
      <c r="D5" s="2" t="s">
        <v>6</v>
      </c>
      <c r="E5" s="1"/>
      <c r="F5" s="2" t="s">
        <v>2</v>
      </c>
      <c r="G5" s="1"/>
      <c r="H5" s="2" t="s">
        <v>3</v>
      </c>
    </row>
    <row r="6" spans="2:8" ht="15" hidden="1">
      <c r="B6" s="5">
        <v>2000</v>
      </c>
      <c r="D6" s="3">
        <v>0.221</v>
      </c>
      <c r="F6" s="3">
        <f>H6-D6</f>
        <v>0.11579999999999999</v>
      </c>
      <c r="H6" s="3">
        <v>0.3368</v>
      </c>
    </row>
    <row r="7" spans="2:8" ht="15" hidden="1">
      <c r="B7" s="5">
        <v>2002</v>
      </c>
      <c r="D7" s="3">
        <v>0.2559</v>
      </c>
      <c r="F7" s="3">
        <f aca="true" t="shared" si="0" ref="F7:F13">H7-D7</f>
        <v>0.08289999999999997</v>
      </c>
      <c r="H7" s="3">
        <v>0.3388</v>
      </c>
    </row>
    <row r="8" spans="2:8" ht="15" hidden="1">
      <c r="B8" s="5">
        <v>2003</v>
      </c>
      <c r="D8" s="3">
        <v>0.2427</v>
      </c>
      <c r="F8" s="3">
        <f t="shared" si="0"/>
        <v>0.0849</v>
      </c>
      <c r="H8" s="3">
        <v>0.3276</v>
      </c>
    </row>
    <row r="9" spans="2:8" ht="15" hidden="1">
      <c r="B9" s="5">
        <v>2004</v>
      </c>
      <c r="D9" s="3">
        <v>0.2333</v>
      </c>
      <c r="F9" s="3">
        <f t="shared" si="0"/>
        <v>0.10020000000000001</v>
      </c>
      <c r="H9" s="3">
        <v>0.3335</v>
      </c>
    </row>
    <row r="10" spans="2:8" ht="15" hidden="1">
      <c r="B10" s="5">
        <v>2005</v>
      </c>
      <c r="D10" s="3">
        <v>0.2325</v>
      </c>
      <c r="F10" s="3">
        <f t="shared" si="0"/>
        <v>0.11849999999999997</v>
      </c>
      <c r="H10" s="3">
        <v>0.351</v>
      </c>
    </row>
    <row r="11" spans="2:8" ht="15" hidden="1">
      <c r="B11" s="5">
        <v>2006</v>
      </c>
      <c r="D11" s="3">
        <v>0.2176</v>
      </c>
      <c r="F11" s="3">
        <f t="shared" si="0"/>
        <v>0.07780000000000001</v>
      </c>
      <c r="H11" s="3">
        <v>0.2954</v>
      </c>
    </row>
    <row r="12" spans="2:8" ht="15">
      <c r="B12" s="5">
        <v>2007</v>
      </c>
      <c r="D12" s="3">
        <v>0.2274</v>
      </c>
      <c r="F12" s="3">
        <f t="shared" si="0"/>
        <v>0.09739999999999999</v>
      </c>
      <c r="H12" s="3">
        <v>0.3248</v>
      </c>
    </row>
    <row r="13" spans="2:8" ht="15">
      <c r="B13" s="5">
        <v>2008</v>
      </c>
      <c r="D13" s="3">
        <v>0.2817</v>
      </c>
      <c r="F13" s="3">
        <f t="shared" si="0"/>
        <v>0.06540000000000001</v>
      </c>
      <c r="H13" s="3">
        <v>0.3471</v>
      </c>
    </row>
    <row r="14" spans="2:8" ht="15">
      <c r="B14" s="5">
        <v>2009</v>
      </c>
      <c r="D14" s="3">
        <v>0.1658</v>
      </c>
      <c r="F14" s="3">
        <f aca="true" t="shared" si="1" ref="F14:F21">H14-D14</f>
        <v>0.14550000000000002</v>
      </c>
      <c r="H14" s="3">
        <v>0.3113</v>
      </c>
    </row>
    <row r="15" spans="2:8" ht="15">
      <c r="B15" s="5">
        <v>2010</v>
      </c>
      <c r="D15" s="3">
        <v>0.1192</v>
      </c>
      <c r="F15" s="3">
        <f t="shared" si="1"/>
        <v>0.17250000000000001</v>
      </c>
      <c r="H15" s="3">
        <v>0.2917</v>
      </c>
    </row>
    <row r="16" spans="2:8" ht="15">
      <c r="B16" s="5">
        <v>2011</v>
      </c>
      <c r="D16" s="3">
        <f>8531232/(53660451+801008)</f>
        <v>0.1566471438086152</v>
      </c>
      <c r="F16" s="3">
        <f t="shared" si="1"/>
        <v>0.13640284590980203</v>
      </c>
      <c r="H16" s="3">
        <f>15959930/(53660451+801008)</f>
        <v>0.2930499897184172</v>
      </c>
    </row>
    <row r="17" spans="2:8" ht="15">
      <c r="B17" s="5">
        <v>2012</v>
      </c>
      <c r="D17" s="3">
        <f>(7005289+2803717+15159+76529)/(52980170+236841)</f>
        <v>0.18604378212823716</v>
      </c>
      <c r="F17" s="3">
        <f t="shared" si="1"/>
        <v>0.15012470354639043</v>
      </c>
      <c r="H17" s="3">
        <f>17889882/(52980170+236841)</f>
        <v>0.3361684856746276</v>
      </c>
    </row>
    <row r="18" spans="2:8" ht="15">
      <c r="B18" s="5">
        <v>2013</v>
      </c>
      <c r="D18" s="3">
        <f>(11378402+3120289+22739+77274)/(53046393+1334059)</f>
        <v>0.26845499555612373</v>
      </c>
      <c r="F18" s="3">
        <f t="shared" si="1"/>
        <v>0.07673709663170875</v>
      </c>
      <c r="H18" s="3">
        <f>18771702/(53046393+1334059)</f>
        <v>0.3451920921878325</v>
      </c>
    </row>
    <row r="19" spans="2:8" ht="15">
      <c r="B19" s="5">
        <v>2014</v>
      </c>
      <c r="D19" s="3">
        <f>(19190449-4790266-71395)/(53863503+2585870)</f>
        <v>0.2538343162819541</v>
      </c>
      <c r="F19" s="3">
        <f t="shared" si="1"/>
        <v>0.08612426926336281</v>
      </c>
      <c r="H19" s="3">
        <f>(19190449)/(53863503+2585870)</f>
        <v>0.3399585855453169</v>
      </c>
    </row>
    <row r="20" spans="2:8" ht="15">
      <c r="B20" s="5">
        <v>2015</v>
      </c>
      <c r="D20" s="3">
        <v>0.278</v>
      </c>
      <c r="F20" s="3">
        <f t="shared" si="1"/>
        <v>0.08339999999999997</v>
      </c>
      <c r="H20" s="3">
        <v>0.3614</v>
      </c>
    </row>
    <row r="21" spans="2:8" ht="15">
      <c r="B21" s="5">
        <v>2016</v>
      </c>
      <c r="D21" s="3">
        <v>0.3132</v>
      </c>
      <c r="F21" s="3">
        <f t="shared" si="1"/>
        <v>0.08390000000000003</v>
      </c>
      <c r="H21" s="3">
        <v>0.3971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Stanly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mefird</dc:creator>
  <cp:keywords/>
  <dc:description/>
  <cp:lastModifiedBy>Melissa G. Efird</cp:lastModifiedBy>
  <cp:lastPrinted>2016-12-20T16:03:33Z</cp:lastPrinted>
  <dcterms:created xsi:type="dcterms:W3CDTF">2010-02-02T21:48:16Z</dcterms:created>
  <dcterms:modified xsi:type="dcterms:W3CDTF">2016-12-20T21:07:31Z</dcterms:modified>
  <cp:category/>
  <cp:version/>
  <cp:contentType/>
  <cp:contentStatus/>
</cp:coreProperties>
</file>